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rameshreddy/Desktop/Contract faculty 2025 /"/>
    </mc:Choice>
  </mc:AlternateContent>
  <xr:revisionPtr revIDLastSave="0" documentId="13_ncr:1_{863B289D-C474-9845-93F3-09F70054BDF9}" xr6:coauthVersionLast="47" xr6:coauthVersionMax="47" xr10:uidLastSave="{00000000-0000-0000-0000-000000000000}"/>
  <bookViews>
    <workbookView xWindow="0" yWindow="680" windowWidth="29400" windowHeight="17200" activeTab="3" xr2:uid="{00000000-000D-0000-FFFF-FFFF00000000}"/>
  </bookViews>
  <sheets>
    <sheet name="Assoc" sheetId="1" r:id="rId1"/>
    <sheet name="Asst" sheetId="2" r:id="rId2"/>
    <sheet name="SR" sheetId="3" r:id="rId3"/>
    <sheet name="Tutor" sheetId="4" r:id="rId4"/>
  </sheets>
  <definedNames>
    <definedName name="_xlnm._FilterDatabase" localSheetId="3" hidden="1">Tutor!$A$11:$M$15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J9" i="3" l="1"/>
  <c r="J6" i="4"/>
  <c r="J10" i="4"/>
  <c r="J2" i="4"/>
  <c r="J7" i="4"/>
  <c r="J9" i="4"/>
  <c r="J11" i="4"/>
  <c r="J4" i="3"/>
  <c r="J12" i="2"/>
  <c r="J13" i="2"/>
  <c r="J3" i="1"/>
  <c r="J3" i="4"/>
  <c r="J5" i="4"/>
  <c r="J4" i="2"/>
  <c r="J3" i="2"/>
  <c r="J13" i="4"/>
  <c r="J14" i="4"/>
  <c r="J8" i="4"/>
  <c r="J15" i="4"/>
  <c r="J12" i="4"/>
</calcChain>
</file>

<file path=xl/sharedStrings.xml><?xml version="1.0" encoding="utf-8"?>
<sst xmlns="http://schemas.openxmlformats.org/spreadsheetml/2006/main" count="293" uniqueCount="79">
  <si>
    <t>Sl.no</t>
  </si>
  <si>
    <t>Name</t>
  </si>
  <si>
    <t>Gender</t>
  </si>
  <si>
    <t>DOB</t>
  </si>
  <si>
    <t>Social Status</t>
  </si>
  <si>
    <t>MZ</t>
  </si>
  <si>
    <t>Local Status</t>
  </si>
  <si>
    <t>Maximum Marks MD/MS/DNB</t>
  </si>
  <si>
    <t>Marks Obtained</t>
  </si>
  <si>
    <t>% of marks</t>
  </si>
  <si>
    <t>1 year of SR Completion Date</t>
  </si>
  <si>
    <t>TSMC Registration No</t>
  </si>
  <si>
    <t>Remarks</t>
  </si>
  <si>
    <t>M</t>
  </si>
  <si>
    <t>BC-B</t>
  </si>
  <si>
    <t>Ravi Prasad</t>
  </si>
  <si>
    <t>BC-D</t>
  </si>
  <si>
    <t>I</t>
  </si>
  <si>
    <t>Sai Vishesh</t>
  </si>
  <si>
    <t>F</t>
  </si>
  <si>
    <t>Niveditha</t>
  </si>
  <si>
    <t>OC</t>
  </si>
  <si>
    <t>M.Prathyusha</t>
  </si>
  <si>
    <t>SC</t>
  </si>
  <si>
    <t>BC-A</t>
  </si>
  <si>
    <t>Srimallika</t>
  </si>
  <si>
    <t>NL</t>
  </si>
  <si>
    <t>N.Divya Teja</t>
  </si>
  <si>
    <t>Anesthesia</t>
  </si>
  <si>
    <t>Biochemistry</t>
  </si>
  <si>
    <t>Shiva Krishna</t>
  </si>
  <si>
    <t>N.Nina</t>
  </si>
  <si>
    <t>Dermatology</t>
  </si>
  <si>
    <t>OBG</t>
  </si>
  <si>
    <t>V.Naveen Kumar</t>
  </si>
  <si>
    <t>Pediatrics</t>
  </si>
  <si>
    <t>Altmas Hassan Khan</t>
  </si>
  <si>
    <t>Likitha</t>
  </si>
  <si>
    <t>Yaswanth</t>
  </si>
  <si>
    <t>Physiology</t>
  </si>
  <si>
    <t>C.Hima Bindu</t>
  </si>
  <si>
    <t>AP</t>
  </si>
  <si>
    <t>Radiology</t>
  </si>
  <si>
    <t>V.Sai Mahesh</t>
  </si>
  <si>
    <t>SPM</t>
  </si>
  <si>
    <t>Mobile No</t>
  </si>
  <si>
    <t>Email ID</t>
  </si>
  <si>
    <t>Satare Swathi</t>
  </si>
  <si>
    <t>dr.satareswathi1709@gmail.com</t>
  </si>
  <si>
    <t>divyu24@gmail.com</t>
  </si>
  <si>
    <t>K.Geetha Sruthi</t>
  </si>
  <si>
    <t>Prashanth</t>
  </si>
  <si>
    <t>Remarks and Publications</t>
  </si>
  <si>
    <t>likhithagaddam2802@gmail.com</t>
  </si>
  <si>
    <t>drveenamadasi@gmail.com</t>
  </si>
  <si>
    <t>yeshwanthsriramula@gmail.com</t>
  </si>
  <si>
    <t>altmaskhannims@gmail.com</t>
  </si>
  <si>
    <t>Preethi kanukati</t>
  </si>
  <si>
    <t>preethikanukati@gmail.com</t>
  </si>
  <si>
    <t>maheshsharath004@gmail.com</t>
  </si>
  <si>
    <t>Mahesh Sharath</t>
  </si>
  <si>
    <t>padiranivedithareddy017@gmail.com</t>
  </si>
  <si>
    <t>M.S.MALLIKA001@GMAIL.COM</t>
  </si>
  <si>
    <t>ASHWINKOTHURI60@GMAIL.COM</t>
  </si>
  <si>
    <t>K.Tejaswinath</t>
  </si>
  <si>
    <t>padamshivakrishna@gmail.com</t>
  </si>
  <si>
    <t>sathwika.mbbs@gmail.com</t>
  </si>
  <si>
    <t>vishesh.sai.12@gmail.com</t>
  </si>
  <si>
    <t>raviprasadtumwar@gmail.com</t>
  </si>
  <si>
    <t>1st preference</t>
  </si>
  <si>
    <t>2nd preference</t>
  </si>
  <si>
    <t>3rd preference</t>
  </si>
  <si>
    <t>4th preference</t>
  </si>
  <si>
    <t>Biochem</t>
  </si>
  <si>
    <t>Anatomy</t>
  </si>
  <si>
    <t>yes</t>
  </si>
  <si>
    <t>R Prathyusha</t>
  </si>
  <si>
    <t>prathyusha.sushma@gmail.com</t>
  </si>
  <si>
    <t>Maheswarapu.Sathwika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</si>
</sst>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64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1" applyFont="1" applyBorder="1"/>
    <xf numFmtId="0" fontId="0" fillId="3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0" fillId="3" borderId="1" xfId="0" applyFill="1" applyBorder="1"/>
    <xf numFmtId="0" fontId="4" fillId="3" borderId="1" xfId="0" applyFont="1" applyFill="1" applyBorder="1"/>
    <xf numFmtId="0" fontId="1" fillId="0" borderId="3" xfId="0" applyFont="1" applyBorder="1" applyAlignment="1">
      <alignment horizontal="center"/>
    </xf>
    <xf numFmtId="0" fontId="2" fillId="0" borderId="1" xfId="1" applyBorder="1"/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ivyu24@gmail.com" TargetMode="External"/><Relationship Id="rId1" Type="http://schemas.openxmlformats.org/officeDocument/2006/relationships/hyperlink" Target="mailto:dr.satareswathi1709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adamshivakrishna@gmail.com" TargetMode="External"/><Relationship Id="rId13" Type="http://schemas.openxmlformats.org/officeDocument/2006/relationships/hyperlink" Target="mailto:padiranivedithareddy017@gmail.com" TargetMode="External"/><Relationship Id="rId3" Type="http://schemas.openxmlformats.org/officeDocument/2006/relationships/hyperlink" Target="mailto:altmaskhannims@gmail.com" TargetMode="External"/><Relationship Id="rId7" Type="http://schemas.openxmlformats.org/officeDocument/2006/relationships/hyperlink" Target="mailto:ASHWINKOTHURI60@GMAIL.COM" TargetMode="External"/><Relationship Id="rId12" Type="http://schemas.openxmlformats.org/officeDocument/2006/relationships/hyperlink" Target="mailto:vishesh.sai.12@gmail.com" TargetMode="External"/><Relationship Id="rId2" Type="http://schemas.openxmlformats.org/officeDocument/2006/relationships/hyperlink" Target="mailto:yeshwanthsriramula@gmail.com" TargetMode="External"/><Relationship Id="rId1" Type="http://schemas.openxmlformats.org/officeDocument/2006/relationships/hyperlink" Target="mailto:likhithagaddam2802@gmail.com" TargetMode="External"/><Relationship Id="rId6" Type="http://schemas.openxmlformats.org/officeDocument/2006/relationships/hyperlink" Target="mailto:M.S.MALLIKA001@GMAIL.COM" TargetMode="External"/><Relationship Id="rId11" Type="http://schemas.openxmlformats.org/officeDocument/2006/relationships/hyperlink" Target="mailto:drveenamadasi@gmail.com" TargetMode="External"/><Relationship Id="rId5" Type="http://schemas.openxmlformats.org/officeDocument/2006/relationships/hyperlink" Target="mailto:maheshsharath004@gmail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raviprasadtumwar@gmail.com" TargetMode="External"/><Relationship Id="rId4" Type="http://schemas.openxmlformats.org/officeDocument/2006/relationships/hyperlink" Target="mailto:preethikanukati@gmail.com" TargetMode="External"/><Relationship Id="rId9" Type="http://schemas.openxmlformats.org/officeDocument/2006/relationships/hyperlink" Target="mailto:sathwika.mbbs@gmail.com" TargetMode="External"/><Relationship Id="rId14" Type="http://schemas.openxmlformats.org/officeDocument/2006/relationships/hyperlink" Target="mailto:prathyusha.sush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O2" sqref="O2"/>
    </sheetView>
  </sheetViews>
  <sheetFormatPr baseColWidth="10" defaultColWidth="8.6640625" defaultRowHeight="15" x14ac:dyDescent="0.2"/>
  <cols>
    <col min="1" max="3" width="8.6640625" style="1"/>
    <col min="4" max="4" width="12.1640625" style="8" customWidth="1"/>
    <col min="5" max="6" width="8.6640625" style="1"/>
    <col min="7" max="7" width="13.6640625" style="1" customWidth="1"/>
    <col min="8" max="8" width="11.5" style="1" customWidth="1"/>
    <col min="9" max="10" width="8.6640625" style="1"/>
    <col min="11" max="11" width="15.1640625" style="1" customWidth="1"/>
    <col min="12" max="12" width="13" style="1" customWidth="1"/>
    <col min="13" max="13" width="12" style="1" customWidth="1"/>
    <col min="14" max="14" width="15" style="1" customWidth="1"/>
    <col min="15" max="15" width="25.5" style="1" bestFit="1" customWidth="1"/>
    <col min="16" max="16384" width="8.6640625" style="1"/>
  </cols>
  <sheetData>
    <row r="1" spans="1:15" ht="22" x14ac:dyDescent="0.3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48" x14ac:dyDescent="0.2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52</v>
      </c>
      <c r="N2" s="13"/>
      <c r="O2" s="13"/>
    </row>
    <row r="3" spans="1:15" ht="16" x14ac:dyDescent="0.2">
      <c r="A3" s="2">
        <v>1</v>
      </c>
      <c r="B3" s="2" t="s">
        <v>31</v>
      </c>
      <c r="C3" s="2" t="s">
        <v>19</v>
      </c>
      <c r="D3" s="5">
        <v>31544</v>
      </c>
      <c r="E3" s="2" t="s">
        <v>23</v>
      </c>
      <c r="F3" s="2" t="s">
        <v>17</v>
      </c>
      <c r="G3" s="2" t="s">
        <v>26</v>
      </c>
      <c r="H3" s="2">
        <v>700</v>
      </c>
      <c r="I3" s="2">
        <v>425</v>
      </c>
      <c r="J3" s="2">
        <f>ROUND((I3/H3)*100,1)</f>
        <v>60.7</v>
      </c>
      <c r="K3" s="3">
        <v>43111</v>
      </c>
      <c r="L3" s="2">
        <v>68683</v>
      </c>
      <c r="M3" s="2" t="s">
        <v>75</v>
      </c>
      <c r="N3" s="9"/>
      <c r="O3" s="10"/>
    </row>
    <row r="18" spans="11:11" x14ac:dyDescent="0.2">
      <c r="K18" s="14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>
      <selection activeCell="B18" sqref="B18"/>
    </sheetView>
  </sheetViews>
  <sheetFormatPr baseColWidth="10" defaultColWidth="8.83203125" defaultRowHeight="15" x14ac:dyDescent="0.2"/>
  <cols>
    <col min="2" max="2" width="19.5" customWidth="1"/>
    <col min="4" max="4" width="18.1640625" style="7" customWidth="1"/>
    <col min="11" max="11" width="14.33203125" customWidth="1"/>
    <col min="13" max="13" width="22.83203125" customWidth="1"/>
    <col min="14" max="14" width="24.5" customWidth="1"/>
    <col min="15" max="15" width="32.5" bestFit="1" customWidth="1"/>
  </cols>
  <sheetData>
    <row r="1" spans="1:15" ht="22" x14ac:dyDescent="0.3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64" x14ac:dyDescent="0.2">
      <c r="A2" s="15" t="s">
        <v>0</v>
      </c>
      <c r="B2" s="15" t="s">
        <v>1</v>
      </c>
      <c r="C2" s="15" t="s">
        <v>2</v>
      </c>
      <c r="D2" s="16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52</v>
      </c>
      <c r="N2" s="17" t="s">
        <v>45</v>
      </c>
      <c r="O2" s="17" t="s">
        <v>46</v>
      </c>
    </row>
    <row r="3" spans="1:15" ht="16" x14ac:dyDescent="0.2">
      <c r="A3" s="2">
        <v>1</v>
      </c>
      <c r="B3" s="2" t="s">
        <v>47</v>
      </c>
      <c r="C3" s="2" t="s">
        <v>19</v>
      </c>
      <c r="D3" s="5">
        <v>34594</v>
      </c>
      <c r="E3" s="2" t="s">
        <v>24</v>
      </c>
      <c r="F3" s="2" t="s">
        <v>17</v>
      </c>
      <c r="G3" s="2" t="s">
        <v>26</v>
      </c>
      <c r="H3" s="2">
        <v>700</v>
      </c>
      <c r="I3" s="2">
        <v>429</v>
      </c>
      <c r="J3" s="2">
        <f>ROUND((I3/H3)*100,1)</f>
        <v>61.3</v>
      </c>
      <c r="K3" s="3">
        <v>45539</v>
      </c>
      <c r="L3" s="2">
        <v>11585</v>
      </c>
      <c r="M3" s="2"/>
      <c r="N3" s="9">
        <v>9959538481</v>
      </c>
      <c r="O3" s="10" t="s">
        <v>48</v>
      </c>
    </row>
    <row r="4" spans="1:15" ht="16" x14ac:dyDescent="0.2">
      <c r="A4" s="2">
        <v>2</v>
      </c>
      <c r="B4" s="2" t="s">
        <v>27</v>
      </c>
      <c r="C4" s="2" t="s">
        <v>19</v>
      </c>
      <c r="D4" s="5">
        <v>31999</v>
      </c>
      <c r="E4" s="2" t="s">
        <v>21</v>
      </c>
      <c r="F4" s="2" t="s">
        <v>17</v>
      </c>
      <c r="G4" s="2" t="s">
        <v>26</v>
      </c>
      <c r="H4" s="2">
        <v>700</v>
      </c>
      <c r="I4" s="2">
        <v>395</v>
      </c>
      <c r="J4" s="2">
        <f t="shared" ref="J4" si="0">ROUND((I4/H4)*100,1)</f>
        <v>56.4</v>
      </c>
      <c r="K4" s="3">
        <v>43343</v>
      </c>
      <c r="L4" s="2">
        <v>76376</v>
      </c>
      <c r="M4" s="2"/>
      <c r="N4" s="9">
        <v>9959509099</v>
      </c>
      <c r="O4" s="10" t="s">
        <v>49</v>
      </c>
    </row>
    <row r="6" spans="1:15" ht="22" x14ac:dyDescent="0.3">
      <c r="A6" s="22" t="s">
        <v>29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64" x14ac:dyDescent="0.2">
      <c r="A7" s="15" t="s">
        <v>0</v>
      </c>
      <c r="B7" s="15" t="s">
        <v>1</v>
      </c>
      <c r="C7" s="15" t="s">
        <v>2</v>
      </c>
      <c r="D7" s="16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  <c r="K7" s="15" t="s">
        <v>10</v>
      </c>
      <c r="L7" s="15" t="s">
        <v>11</v>
      </c>
      <c r="M7" s="15"/>
      <c r="N7" s="19"/>
      <c r="O7" s="19"/>
    </row>
    <row r="8" spans="1:15" ht="16" x14ac:dyDescent="0.2">
      <c r="A8" s="2">
        <v>1</v>
      </c>
      <c r="B8" s="2" t="s">
        <v>50</v>
      </c>
      <c r="C8" s="2" t="s">
        <v>19</v>
      </c>
      <c r="D8" s="5">
        <v>33557</v>
      </c>
      <c r="E8" s="2" t="s">
        <v>21</v>
      </c>
      <c r="F8" s="2" t="s">
        <v>17</v>
      </c>
      <c r="G8" s="2" t="s">
        <v>26</v>
      </c>
      <c r="H8" s="2">
        <v>700</v>
      </c>
      <c r="I8" s="2">
        <v>505</v>
      </c>
      <c r="J8" s="2">
        <v>72.099999999999994</v>
      </c>
      <c r="K8" s="3">
        <v>45094</v>
      </c>
      <c r="L8" s="2">
        <v>1312</v>
      </c>
      <c r="M8" s="2"/>
      <c r="N8" s="9"/>
      <c r="O8" s="10"/>
    </row>
    <row r="10" spans="1:15" ht="22" x14ac:dyDescent="0.3">
      <c r="A10" s="22" t="s">
        <v>35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64" x14ac:dyDescent="0.2">
      <c r="A11" s="15" t="s">
        <v>0</v>
      </c>
      <c r="B11" s="15" t="s">
        <v>1</v>
      </c>
      <c r="C11" s="15" t="s">
        <v>2</v>
      </c>
      <c r="D11" s="16" t="s">
        <v>3</v>
      </c>
      <c r="E11" s="15" t="s">
        <v>4</v>
      </c>
      <c r="F11" s="15" t="s">
        <v>5</v>
      </c>
      <c r="G11" s="15" t="s">
        <v>6</v>
      </c>
      <c r="H11" s="15" t="s">
        <v>7</v>
      </c>
      <c r="I11" s="15" t="s">
        <v>8</v>
      </c>
      <c r="J11" s="15" t="s">
        <v>9</v>
      </c>
      <c r="K11" s="15" t="s">
        <v>10</v>
      </c>
      <c r="L11" s="15" t="s">
        <v>11</v>
      </c>
      <c r="M11" s="15"/>
      <c r="N11" s="19"/>
      <c r="O11" s="19"/>
    </row>
    <row r="12" spans="1:15" ht="16" x14ac:dyDescent="0.2">
      <c r="A12" s="2">
        <v>1</v>
      </c>
      <c r="B12" s="4" t="s">
        <v>34</v>
      </c>
      <c r="C12" s="2" t="s">
        <v>13</v>
      </c>
      <c r="D12" s="5">
        <v>34807</v>
      </c>
      <c r="E12" s="2" t="s">
        <v>24</v>
      </c>
      <c r="F12" s="2" t="s">
        <v>17</v>
      </c>
      <c r="G12" s="2" t="s">
        <v>26</v>
      </c>
      <c r="H12" s="2">
        <v>800</v>
      </c>
      <c r="I12" s="2">
        <v>475</v>
      </c>
      <c r="J12" s="2">
        <f t="shared" ref="J12" si="1">ROUND((I12/H12)*100,1)</f>
        <v>59.4</v>
      </c>
      <c r="K12" s="3">
        <v>45723</v>
      </c>
      <c r="L12" s="2">
        <v>9270</v>
      </c>
      <c r="M12" s="2"/>
      <c r="N12" s="9"/>
      <c r="O12" s="10"/>
    </row>
    <row r="13" spans="1:15" ht="16" x14ac:dyDescent="0.2">
      <c r="A13" s="2">
        <v>2</v>
      </c>
      <c r="B13" s="2" t="s">
        <v>51</v>
      </c>
      <c r="C13" s="2" t="s">
        <v>13</v>
      </c>
      <c r="D13" s="5">
        <v>34108</v>
      </c>
      <c r="E13" s="2" t="s">
        <v>21</v>
      </c>
      <c r="F13" s="2" t="s">
        <v>17</v>
      </c>
      <c r="G13" s="2" t="s">
        <v>26</v>
      </c>
      <c r="H13" s="2">
        <v>800</v>
      </c>
      <c r="I13" s="2">
        <v>416</v>
      </c>
      <c r="J13" s="2">
        <f>ROUND((I13/H13)*100,1)</f>
        <v>52</v>
      </c>
      <c r="K13" s="3">
        <v>45919</v>
      </c>
      <c r="L13" s="2">
        <v>10625</v>
      </c>
      <c r="M13" s="2"/>
      <c r="N13" s="9"/>
      <c r="O13" s="10"/>
    </row>
    <row r="16" spans="1:15" ht="22" x14ac:dyDescent="0.3">
      <c r="A16" s="23" t="s">
        <v>33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64" x14ac:dyDescent="0.2">
      <c r="A17" s="11" t="s">
        <v>0</v>
      </c>
      <c r="B17" s="11" t="s">
        <v>1</v>
      </c>
      <c r="C17" s="11" t="s">
        <v>2</v>
      </c>
      <c r="D17" s="12" t="s">
        <v>3</v>
      </c>
      <c r="E17" s="11" t="s">
        <v>4</v>
      </c>
      <c r="F17" s="11" t="s">
        <v>5</v>
      </c>
      <c r="G17" s="11" t="s">
        <v>6</v>
      </c>
      <c r="H17" s="11" t="s">
        <v>7</v>
      </c>
      <c r="I17" s="11" t="s">
        <v>8</v>
      </c>
      <c r="J17" s="11" t="s">
        <v>9</v>
      </c>
      <c r="K17" s="11" t="s">
        <v>10</v>
      </c>
      <c r="L17" s="11" t="s">
        <v>11</v>
      </c>
      <c r="M17" s="11"/>
      <c r="N17" s="13"/>
      <c r="O17" s="13"/>
    </row>
    <row r="18" spans="1:15" ht="16" x14ac:dyDescent="0.2">
      <c r="A18" s="2">
        <v>1</v>
      </c>
      <c r="B18" s="2"/>
      <c r="C18" s="2" t="s">
        <v>19</v>
      </c>
      <c r="D18" s="5">
        <v>33982</v>
      </c>
      <c r="E18" s="2" t="s">
        <v>21</v>
      </c>
      <c r="F18" s="2"/>
      <c r="G18" s="2" t="s">
        <v>26</v>
      </c>
      <c r="H18" s="2">
        <v>700</v>
      </c>
      <c r="I18" s="2">
        <v>379</v>
      </c>
      <c r="J18" s="2">
        <f>ROUND((I18/H18)*100,1)</f>
        <v>54.1</v>
      </c>
      <c r="K18" s="3">
        <v>45789</v>
      </c>
      <c r="L18" s="2">
        <v>39133</v>
      </c>
      <c r="M18" s="2"/>
      <c r="N18" s="9"/>
      <c r="O18" s="10"/>
    </row>
  </sheetData>
  <mergeCells count="4">
    <mergeCell ref="A10:O10"/>
    <mergeCell ref="A16:O16"/>
    <mergeCell ref="A1:O1"/>
    <mergeCell ref="A6:O6"/>
  </mergeCells>
  <hyperlinks>
    <hyperlink ref="O3" r:id="rId1" xr:uid="{00000000-0004-0000-0100-000000000000}"/>
    <hyperlink ref="O4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4"/>
  <sheetViews>
    <sheetView workbookViewId="0">
      <selection activeCell="M13" sqref="M13"/>
    </sheetView>
  </sheetViews>
  <sheetFormatPr baseColWidth="10" defaultColWidth="8.83203125" defaultRowHeight="15" x14ac:dyDescent="0.2"/>
  <cols>
    <col min="2" max="2" width="18.5" customWidth="1"/>
    <col min="3" max="3" width="6.6640625" bestFit="1" customWidth="1"/>
    <col min="4" max="4" width="10.1640625" style="7" bestFit="1" customWidth="1"/>
    <col min="8" max="8" width="14.33203125" customWidth="1"/>
    <col min="10" max="10" width="11.1640625" customWidth="1"/>
    <col min="11" max="11" width="14.1640625" customWidth="1"/>
    <col min="12" max="12" width="13.5" customWidth="1"/>
    <col min="13" max="13" width="15.83203125" customWidth="1"/>
    <col min="14" max="14" width="12.5" bestFit="1" customWidth="1"/>
    <col min="15" max="15" width="28.6640625" bestFit="1" customWidth="1"/>
  </cols>
  <sheetData>
    <row r="2" spans="1:15" ht="22" x14ac:dyDescent="0.3">
      <c r="A2" s="23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32" x14ac:dyDescent="0.2">
      <c r="A3" s="11" t="s">
        <v>0</v>
      </c>
      <c r="B3" s="11" t="s">
        <v>1</v>
      </c>
      <c r="C3" s="11" t="s">
        <v>2</v>
      </c>
      <c r="D3" s="12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/>
      <c r="N3" s="18"/>
      <c r="O3" s="18"/>
    </row>
    <row r="4" spans="1:15" ht="16" x14ac:dyDescent="0.2">
      <c r="A4" s="2">
        <v>1</v>
      </c>
      <c r="B4" s="2" t="s">
        <v>51</v>
      </c>
      <c r="C4" s="2" t="s">
        <v>13</v>
      </c>
      <c r="D4" s="5">
        <v>34108</v>
      </c>
      <c r="E4" s="2" t="s">
        <v>21</v>
      </c>
      <c r="F4" s="2" t="s">
        <v>17</v>
      </c>
      <c r="G4" s="2" t="s">
        <v>26</v>
      </c>
      <c r="H4" s="2">
        <v>800</v>
      </c>
      <c r="I4" s="2">
        <v>416</v>
      </c>
      <c r="J4" s="2">
        <f>ROUND((I4/H4)*100,1)</f>
        <v>52</v>
      </c>
      <c r="K4" s="3">
        <v>45919</v>
      </c>
      <c r="L4" s="2">
        <v>10625</v>
      </c>
      <c r="M4" s="2"/>
      <c r="N4" s="9"/>
      <c r="O4" s="10"/>
    </row>
    <row r="7" spans="1:15" ht="22" x14ac:dyDescent="0.3">
      <c r="A7" s="23" t="s">
        <v>44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ht="32" x14ac:dyDescent="0.2">
      <c r="A8" s="11" t="s">
        <v>0</v>
      </c>
      <c r="B8" s="11" t="s">
        <v>1</v>
      </c>
      <c r="C8" s="11" t="s">
        <v>2</v>
      </c>
      <c r="D8" s="12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11</v>
      </c>
      <c r="L8" s="11" t="s">
        <v>12</v>
      </c>
      <c r="M8" s="11"/>
      <c r="N8" s="18"/>
      <c r="O8" s="18"/>
    </row>
    <row r="9" spans="1:15" ht="16" x14ac:dyDescent="0.2">
      <c r="A9" s="2">
        <v>1</v>
      </c>
      <c r="B9" s="2" t="s">
        <v>43</v>
      </c>
      <c r="C9" s="2" t="s">
        <v>13</v>
      </c>
      <c r="D9" s="5">
        <v>35860</v>
      </c>
      <c r="E9" s="2" t="s">
        <v>21</v>
      </c>
      <c r="F9" s="2" t="s">
        <v>17</v>
      </c>
      <c r="G9" s="2" t="s">
        <v>26</v>
      </c>
      <c r="H9" s="2">
        <v>800</v>
      </c>
      <c r="I9" s="2">
        <v>548</v>
      </c>
      <c r="J9" s="2">
        <f>(I9/H9)*100</f>
        <v>68.5</v>
      </c>
      <c r="K9" s="2">
        <v>16839</v>
      </c>
      <c r="L9" s="2"/>
      <c r="M9" s="2"/>
      <c r="N9" s="9"/>
      <c r="O9" s="10"/>
    </row>
    <row r="12" spans="1:15" ht="22" x14ac:dyDescent="0.3">
      <c r="A12" s="23" t="s">
        <v>42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ht="32" x14ac:dyDescent="0.2">
      <c r="A13" s="11" t="s">
        <v>0</v>
      </c>
      <c r="B13" s="11" t="s">
        <v>1</v>
      </c>
      <c r="C13" s="11" t="s">
        <v>2</v>
      </c>
      <c r="D13" s="12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1" t="s">
        <v>8</v>
      </c>
      <c r="J13" s="11" t="s">
        <v>9</v>
      </c>
      <c r="K13" s="11" t="s">
        <v>10</v>
      </c>
      <c r="L13" s="11" t="s">
        <v>11</v>
      </c>
      <c r="M13" s="11"/>
      <c r="N13" s="18"/>
      <c r="O13" s="18"/>
    </row>
    <row r="14" spans="1:15" ht="16" x14ac:dyDescent="0.2">
      <c r="A14" s="2">
        <v>1</v>
      </c>
      <c r="B14" s="2" t="s">
        <v>40</v>
      </c>
      <c r="C14" s="2" t="s">
        <v>19</v>
      </c>
      <c r="D14" s="5">
        <v>34928</v>
      </c>
      <c r="E14" s="2" t="s">
        <v>14</v>
      </c>
      <c r="F14" s="2" t="s">
        <v>41</v>
      </c>
      <c r="G14" s="2" t="s">
        <v>26</v>
      </c>
      <c r="H14" s="2">
        <v>800</v>
      </c>
      <c r="I14" s="2">
        <v>528</v>
      </c>
      <c r="J14" s="2">
        <v>66</v>
      </c>
      <c r="K14" s="3">
        <v>45877</v>
      </c>
      <c r="L14" s="2">
        <v>26937</v>
      </c>
      <c r="M14" s="2"/>
      <c r="N14" s="9"/>
      <c r="O14" s="10"/>
    </row>
  </sheetData>
  <mergeCells count="3">
    <mergeCell ref="A2:O2"/>
    <mergeCell ref="A7:O7"/>
    <mergeCell ref="A12:O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"/>
  <sheetViews>
    <sheetView tabSelected="1" zoomScale="87" zoomScaleNormal="87" workbookViewId="0">
      <selection activeCell="H27" sqref="H27"/>
    </sheetView>
  </sheetViews>
  <sheetFormatPr baseColWidth="10" defaultColWidth="8.83203125" defaultRowHeight="15" x14ac:dyDescent="0.2"/>
  <cols>
    <col min="1" max="1" width="5.1640625" bestFit="1" customWidth="1"/>
    <col min="2" max="2" width="17.5" bestFit="1" customWidth="1"/>
    <col min="3" max="3" width="6.6640625" bestFit="1" customWidth="1"/>
    <col min="4" max="4" width="10.5" style="7" bestFit="1" customWidth="1"/>
    <col min="6" max="6" width="3.5" bestFit="1" customWidth="1"/>
    <col min="7" max="7" width="6.1640625" bestFit="1" customWidth="1"/>
    <col min="11" max="11" width="11.5" customWidth="1"/>
    <col min="12" max="12" width="13.5" customWidth="1"/>
    <col min="13" max="13" width="38.1640625" bestFit="1" customWidth="1"/>
    <col min="14" max="14" width="10" customWidth="1"/>
    <col min="15" max="15" width="10.5" customWidth="1"/>
    <col min="16" max="16" width="10.1640625" customWidth="1"/>
    <col min="17" max="17" width="11.5" customWidth="1"/>
  </cols>
  <sheetData>
    <row r="1" spans="1:17" ht="64" x14ac:dyDescent="0.2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11</v>
      </c>
      <c r="L1" s="13" t="s">
        <v>45</v>
      </c>
      <c r="M1" s="13" t="s">
        <v>46</v>
      </c>
      <c r="N1" s="11" t="s">
        <v>69</v>
      </c>
      <c r="O1" s="11" t="s">
        <v>70</v>
      </c>
      <c r="P1" s="11" t="s">
        <v>71</v>
      </c>
      <c r="Q1" s="11" t="s">
        <v>72</v>
      </c>
    </row>
    <row r="2" spans="1:17" ht="16" x14ac:dyDescent="0.2">
      <c r="A2" s="2">
        <v>1</v>
      </c>
      <c r="B2" s="4" t="s">
        <v>30</v>
      </c>
      <c r="C2" s="4" t="s">
        <v>13</v>
      </c>
      <c r="D2" s="6">
        <v>37047</v>
      </c>
      <c r="E2" s="4" t="s">
        <v>16</v>
      </c>
      <c r="F2" s="4" t="s">
        <v>17</v>
      </c>
      <c r="G2" s="2" t="s">
        <v>26</v>
      </c>
      <c r="H2" s="4">
        <v>4100</v>
      </c>
      <c r="I2" s="4">
        <v>3066</v>
      </c>
      <c r="J2" s="4">
        <f t="shared" ref="J2:J10" si="0">ROUND((I2/H2)*100,1)</f>
        <v>74.8</v>
      </c>
      <c r="K2" s="4">
        <v>139385</v>
      </c>
      <c r="L2" s="9">
        <v>8639237018</v>
      </c>
      <c r="M2" s="10" t="s">
        <v>65</v>
      </c>
      <c r="N2" s="4" t="s">
        <v>73</v>
      </c>
      <c r="O2" s="4" t="s">
        <v>39</v>
      </c>
      <c r="P2" s="4" t="s">
        <v>44</v>
      </c>
      <c r="Q2" s="4"/>
    </row>
    <row r="3" spans="1:17" ht="16" x14ac:dyDescent="0.2">
      <c r="A3" s="2">
        <v>2</v>
      </c>
      <c r="B3" s="4" t="s">
        <v>57</v>
      </c>
      <c r="C3" s="4" t="s">
        <v>19</v>
      </c>
      <c r="D3" s="6">
        <v>36733</v>
      </c>
      <c r="E3" s="4" t="s">
        <v>14</v>
      </c>
      <c r="F3" s="4" t="s">
        <v>17</v>
      </c>
      <c r="G3" s="2" t="s">
        <v>26</v>
      </c>
      <c r="H3" s="4">
        <v>4100</v>
      </c>
      <c r="I3" s="4">
        <v>2762</v>
      </c>
      <c r="J3" s="4">
        <f t="shared" si="0"/>
        <v>67.400000000000006</v>
      </c>
      <c r="K3" s="4">
        <v>40192</v>
      </c>
      <c r="L3" s="9">
        <v>8801553854</v>
      </c>
      <c r="M3" s="10" t="s">
        <v>58</v>
      </c>
      <c r="N3" s="4" t="s">
        <v>73</v>
      </c>
      <c r="O3" s="4"/>
      <c r="P3" s="4"/>
      <c r="Q3" s="4"/>
    </row>
    <row r="4" spans="1:17" ht="16" x14ac:dyDescent="0.2">
      <c r="A4" s="2">
        <v>3</v>
      </c>
      <c r="B4" s="4" t="s">
        <v>76</v>
      </c>
      <c r="C4" s="4" t="s">
        <v>19</v>
      </c>
      <c r="D4" s="6">
        <v>36250</v>
      </c>
      <c r="E4" s="4" t="s">
        <v>14</v>
      </c>
      <c r="F4" s="4">
        <v>1</v>
      </c>
      <c r="G4" s="2" t="s">
        <v>26</v>
      </c>
      <c r="H4" s="4">
        <v>2450</v>
      </c>
      <c r="I4" s="4">
        <v>1600</v>
      </c>
      <c r="J4" s="4">
        <v>65.3</v>
      </c>
      <c r="K4" s="4">
        <v>34484</v>
      </c>
      <c r="L4" s="9">
        <v>6304029359</v>
      </c>
      <c r="M4" s="21" t="s">
        <v>77</v>
      </c>
      <c r="N4" s="4" t="s">
        <v>73</v>
      </c>
      <c r="O4" s="4" t="s">
        <v>74</v>
      </c>
      <c r="P4" s="4" t="s">
        <v>39</v>
      </c>
      <c r="Q4" s="4" t="s">
        <v>44</v>
      </c>
    </row>
    <row r="5" spans="1:17" ht="16" x14ac:dyDescent="0.2">
      <c r="A5" s="2">
        <v>4</v>
      </c>
      <c r="B5" s="4" t="s">
        <v>20</v>
      </c>
      <c r="C5" s="4" t="s">
        <v>19</v>
      </c>
      <c r="D5" s="6">
        <v>35874</v>
      </c>
      <c r="E5" s="4" t="s">
        <v>21</v>
      </c>
      <c r="F5" s="4" t="s">
        <v>17</v>
      </c>
      <c r="G5" s="2" t="s">
        <v>26</v>
      </c>
      <c r="H5" s="4">
        <v>4100</v>
      </c>
      <c r="I5" s="4">
        <v>2670</v>
      </c>
      <c r="J5" s="4">
        <f t="shared" si="0"/>
        <v>65.099999999999994</v>
      </c>
      <c r="K5" s="4">
        <v>39898</v>
      </c>
      <c r="L5" s="9">
        <v>9704079615</v>
      </c>
      <c r="M5" s="10" t="s">
        <v>61</v>
      </c>
      <c r="N5" s="4" t="s">
        <v>74</v>
      </c>
      <c r="O5" s="4"/>
      <c r="P5" s="4"/>
      <c r="Q5" s="4"/>
    </row>
    <row r="6" spans="1:17" ht="16" x14ac:dyDescent="0.2">
      <c r="A6" s="2">
        <v>5</v>
      </c>
      <c r="B6" s="4" t="s">
        <v>38</v>
      </c>
      <c r="C6" s="4" t="s">
        <v>13</v>
      </c>
      <c r="D6" s="6">
        <v>35714</v>
      </c>
      <c r="E6" s="4" t="s">
        <v>14</v>
      </c>
      <c r="F6" s="4" t="s">
        <v>17</v>
      </c>
      <c r="G6" s="2" t="s">
        <v>26</v>
      </c>
      <c r="H6" s="4">
        <v>2450</v>
      </c>
      <c r="I6" s="4">
        <v>1577</v>
      </c>
      <c r="J6" s="4">
        <f t="shared" si="0"/>
        <v>64.400000000000006</v>
      </c>
      <c r="K6" s="4">
        <v>27719</v>
      </c>
      <c r="L6" s="9">
        <v>7981414714</v>
      </c>
      <c r="M6" s="10" t="s">
        <v>55</v>
      </c>
      <c r="N6" s="4" t="s">
        <v>74</v>
      </c>
      <c r="O6" s="4" t="s">
        <v>73</v>
      </c>
      <c r="P6" s="4" t="s">
        <v>39</v>
      </c>
      <c r="Q6" s="4" t="s">
        <v>44</v>
      </c>
    </row>
    <row r="7" spans="1:17" ht="16" x14ac:dyDescent="0.2">
      <c r="A7" s="2">
        <v>6</v>
      </c>
      <c r="B7" s="2" t="s">
        <v>15</v>
      </c>
      <c r="C7" s="2" t="s">
        <v>13</v>
      </c>
      <c r="D7" s="5">
        <v>36350</v>
      </c>
      <c r="E7" s="2" t="s">
        <v>16</v>
      </c>
      <c r="F7" s="2" t="s">
        <v>17</v>
      </c>
      <c r="G7" s="2" t="s">
        <v>26</v>
      </c>
      <c r="H7" s="2">
        <v>2450</v>
      </c>
      <c r="I7" s="2">
        <v>1559</v>
      </c>
      <c r="J7" s="2">
        <f t="shared" si="0"/>
        <v>63.6</v>
      </c>
      <c r="K7" s="2">
        <v>33319</v>
      </c>
      <c r="L7" s="9">
        <v>6304074883</v>
      </c>
      <c r="M7" s="10" t="s">
        <v>68</v>
      </c>
      <c r="N7" s="4" t="s">
        <v>74</v>
      </c>
      <c r="O7" s="4" t="s">
        <v>39</v>
      </c>
      <c r="P7" s="4" t="s">
        <v>73</v>
      </c>
      <c r="Q7" s="4" t="s">
        <v>44</v>
      </c>
    </row>
    <row r="8" spans="1:17" ht="16" x14ac:dyDescent="0.2">
      <c r="A8" s="2">
        <v>7</v>
      </c>
      <c r="B8" s="4" t="s">
        <v>25</v>
      </c>
      <c r="C8" s="4" t="s">
        <v>19</v>
      </c>
      <c r="D8" s="6">
        <v>36892</v>
      </c>
      <c r="E8" s="4" t="s">
        <v>21</v>
      </c>
      <c r="F8" s="4" t="s">
        <v>17</v>
      </c>
      <c r="G8" s="2" t="s">
        <v>26</v>
      </c>
      <c r="H8" s="4">
        <v>4100</v>
      </c>
      <c r="I8" s="4">
        <v>2605</v>
      </c>
      <c r="J8" s="4">
        <f t="shared" si="0"/>
        <v>63.5</v>
      </c>
      <c r="K8" s="4">
        <v>36929</v>
      </c>
      <c r="L8" s="9">
        <v>7075096201</v>
      </c>
      <c r="M8" s="10" t="s">
        <v>62</v>
      </c>
      <c r="N8" s="4" t="s">
        <v>74</v>
      </c>
      <c r="O8" s="4"/>
      <c r="P8" s="4"/>
      <c r="Q8" s="4"/>
    </row>
    <row r="9" spans="1:17" ht="16" x14ac:dyDescent="0.2">
      <c r="A9" s="2">
        <v>8</v>
      </c>
      <c r="B9" s="2" t="s">
        <v>22</v>
      </c>
      <c r="C9" s="2" t="s">
        <v>19</v>
      </c>
      <c r="D9" s="5">
        <v>35975</v>
      </c>
      <c r="E9" s="2" t="s">
        <v>23</v>
      </c>
      <c r="F9" s="2" t="s">
        <v>17</v>
      </c>
      <c r="G9" s="2" t="s">
        <v>26</v>
      </c>
      <c r="H9" s="2">
        <v>2450</v>
      </c>
      <c r="I9" s="2">
        <v>1517</v>
      </c>
      <c r="J9" s="2">
        <f t="shared" si="0"/>
        <v>61.9</v>
      </c>
      <c r="K9" s="2">
        <v>28091</v>
      </c>
      <c r="L9" s="9">
        <v>7729048708</v>
      </c>
      <c r="M9" s="10" t="s">
        <v>54</v>
      </c>
      <c r="N9" s="4" t="s">
        <v>73</v>
      </c>
      <c r="O9" s="4" t="s">
        <v>74</v>
      </c>
      <c r="P9" s="4" t="s">
        <v>39</v>
      </c>
      <c r="Q9" s="4" t="s">
        <v>44</v>
      </c>
    </row>
    <row r="10" spans="1:17" ht="16" x14ac:dyDescent="0.2">
      <c r="A10" s="2">
        <v>9</v>
      </c>
      <c r="B10" s="4" t="s">
        <v>37</v>
      </c>
      <c r="C10" s="4" t="s">
        <v>19</v>
      </c>
      <c r="D10" s="6">
        <v>37488</v>
      </c>
      <c r="E10" s="4" t="s">
        <v>14</v>
      </c>
      <c r="F10" s="4" t="s">
        <v>17</v>
      </c>
      <c r="G10" s="2" t="s">
        <v>26</v>
      </c>
      <c r="H10" s="4">
        <v>4100</v>
      </c>
      <c r="I10" s="4">
        <v>2493</v>
      </c>
      <c r="J10" s="4">
        <f t="shared" si="0"/>
        <v>60.8</v>
      </c>
      <c r="K10" s="4">
        <v>39715</v>
      </c>
      <c r="L10" s="9">
        <v>9553070339</v>
      </c>
      <c r="M10" s="10" t="s">
        <v>53</v>
      </c>
      <c r="N10" s="4" t="s">
        <v>73</v>
      </c>
      <c r="O10" s="4" t="s">
        <v>39</v>
      </c>
      <c r="P10" s="4" t="s">
        <v>74</v>
      </c>
      <c r="Q10" s="4" t="s">
        <v>44</v>
      </c>
    </row>
    <row r="11" spans="1:17" ht="16" x14ac:dyDescent="0.2">
      <c r="A11" s="2">
        <v>10</v>
      </c>
      <c r="B11" s="2" t="s">
        <v>36</v>
      </c>
      <c r="C11" s="2" t="s">
        <v>13</v>
      </c>
      <c r="D11" s="5">
        <v>31350</v>
      </c>
      <c r="E11" s="2" t="s">
        <v>21</v>
      </c>
      <c r="F11" s="2"/>
      <c r="G11" s="2" t="s">
        <v>26</v>
      </c>
      <c r="H11" s="2">
        <v>2000</v>
      </c>
      <c r="I11" s="2">
        <v>1206</v>
      </c>
      <c r="J11" s="2">
        <f>(I11/H11)*100</f>
        <v>60.3</v>
      </c>
      <c r="K11" s="2"/>
      <c r="L11" s="9">
        <v>9110063970</v>
      </c>
      <c r="M11" s="10" t="s">
        <v>56</v>
      </c>
      <c r="N11" s="4" t="s">
        <v>39</v>
      </c>
      <c r="O11" s="4"/>
      <c r="P11" s="4"/>
      <c r="Q11" s="4"/>
    </row>
    <row r="12" spans="1:17" ht="16" x14ac:dyDescent="0.2">
      <c r="A12" s="2">
        <v>11</v>
      </c>
      <c r="B12" s="4" t="s">
        <v>18</v>
      </c>
      <c r="C12" s="4" t="s">
        <v>13</v>
      </c>
      <c r="D12" s="6">
        <v>36826</v>
      </c>
      <c r="E12" s="2" t="s">
        <v>14</v>
      </c>
      <c r="F12" s="2" t="s">
        <v>17</v>
      </c>
      <c r="G12" s="2" t="s">
        <v>26</v>
      </c>
      <c r="H12" s="2">
        <v>2450</v>
      </c>
      <c r="I12" s="4">
        <v>1414</v>
      </c>
      <c r="J12" s="2">
        <f>ROUND((I12/H12)*100,1)</f>
        <v>57.7</v>
      </c>
      <c r="K12" s="4">
        <v>33113</v>
      </c>
      <c r="L12" s="9">
        <v>9381431946</v>
      </c>
      <c r="M12" s="10" t="s">
        <v>67</v>
      </c>
      <c r="N12" s="4" t="s">
        <v>74</v>
      </c>
      <c r="O12" s="4" t="s">
        <v>39</v>
      </c>
      <c r="P12" s="4" t="s">
        <v>73</v>
      </c>
      <c r="Q12" s="4"/>
    </row>
    <row r="13" spans="1:17" ht="16" x14ac:dyDescent="0.2">
      <c r="A13" s="2">
        <v>12</v>
      </c>
      <c r="B13" s="4" t="s">
        <v>64</v>
      </c>
      <c r="C13" s="4" t="s">
        <v>13</v>
      </c>
      <c r="D13" s="6">
        <v>36387</v>
      </c>
      <c r="E13" s="4" t="s">
        <v>23</v>
      </c>
      <c r="F13" s="4" t="s">
        <v>17</v>
      </c>
      <c r="G13" s="2" t="s">
        <v>26</v>
      </c>
      <c r="H13" s="4">
        <v>2450</v>
      </c>
      <c r="I13" s="4">
        <v>1409</v>
      </c>
      <c r="J13" s="4">
        <f>ROUND((I13/H13)*100,1)</f>
        <v>57.5</v>
      </c>
      <c r="K13" s="4">
        <v>21989</v>
      </c>
      <c r="L13" s="20">
        <v>7661959991</v>
      </c>
      <c r="M13" s="10" t="s">
        <v>63</v>
      </c>
      <c r="N13" s="4" t="s">
        <v>74</v>
      </c>
      <c r="O13" s="4"/>
      <c r="P13" s="4"/>
      <c r="Q13" s="4"/>
    </row>
    <row r="14" spans="1:17" ht="16" x14ac:dyDescent="0.2">
      <c r="A14" s="2">
        <v>13</v>
      </c>
      <c r="B14" s="4" t="s">
        <v>60</v>
      </c>
      <c r="C14" s="4" t="s">
        <v>13</v>
      </c>
      <c r="D14" s="6">
        <v>35174</v>
      </c>
      <c r="E14" s="4" t="s">
        <v>23</v>
      </c>
      <c r="F14" s="4" t="s">
        <v>17</v>
      </c>
      <c r="G14" s="2" t="s">
        <v>26</v>
      </c>
      <c r="H14" s="4">
        <v>2450</v>
      </c>
      <c r="I14" s="4">
        <v>1398</v>
      </c>
      <c r="J14" s="4">
        <f>ROUND((I14/H14)*100,1)</f>
        <v>57.1</v>
      </c>
      <c r="K14" s="4">
        <v>35652</v>
      </c>
      <c r="L14" s="20">
        <v>6302896879</v>
      </c>
      <c r="M14" s="10" t="s">
        <v>59</v>
      </c>
      <c r="N14" s="4" t="s">
        <v>73</v>
      </c>
      <c r="O14" s="4"/>
      <c r="P14" s="4"/>
      <c r="Q14" s="4"/>
    </row>
    <row r="15" spans="1:17" ht="32" x14ac:dyDescent="0.2">
      <c r="A15" s="2">
        <v>14</v>
      </c>
      <c r="B15" s="2" t="s">
        <v>78</v>
      </c>
      <c r="C15" s="2" t="s">
        <v>19</v>
      </c>
      <c r="D15" s="5">
        <v>36628</v>
      </c>
      <c r="E15" s="2" t="s">
        <v>14</v>
      </c>
      <c r="F15" s="2" t="s">
        <v>17</v>
      </c>
      <c r="G15" s="2" t="s">
        <v>26</v>
      </c>
      <c r="H15" s="2">
        <v>2450</v>
      </c>
      <c r="I15" s="2">
        <v>1374</v>
      </c>
      <c r="J15" s="2">
        <f>ROUND((I15/H15)*100,1)</f>
        <v>56.1</v>
      </c>
      <c r="K15" s="2">
        <v>35022</v>
      </c>
      <c r="L15" s="9">
        <v>9390585989</v>
      </c>
      <c r="M15" s="10" t="s">
        <v>66</v>
      </c>
      <c r="N15" s="4" t="s">
        <v>44</v>
      </c>
      <c r="O15" s="4" t="s">
        <v>39</v>
      </c>
      <c r="P15" s="4" t="s">
        <v>73</v>
      </c>
      <c r="Q15" s="4"/>
    </row>
  </sheetData>
  <sortState xmlns:xlrd2="http://schemas.microsoft.com/office/spreadsheetml/2017/richdata2" ref="A2:M15">
    <sortCondition descending="1" ref="J2:J15"/>
  </sortState>
  <hyperlinks>
    <hyperlink ref="M10" r:id="rId1" xr:uid="{00000000-0004-0000-0300-000000000000}"/>
    <hyperlink ref="M6" r:id="rId2" xr:uid="{00000000-0004-0000-0300-000003000000}"/>
    <hyperlink ref="M11" r:id="rId3" xr:uid="{00000000-0004-0000-0300-000005000000}"/>
    <hyperlink ref="M3" r:id="rId4" xr:uid="{00000000-0004-0000-0300-000006000000}"/>
    <hyperlink ref="M14" r:id="rId5" xr:uid="{00000000-0004-0000-0300-000007000000}"/>
    <hyperlink ref="M8" r:id="rId6" xr:uid="{00000000-0004-0000-0300-000009000000}"/>
    <hyperlink ref="M13" r:id="rId7" xr:uid="{00000000-0004-0000-0300-00000A000000}"/>
    <hyperlink ref="M2" r:id="rId8" xr:uid="{00000000-0004-0000-0300-00000C000000}"/>
    <hyperlink ref="M15" r:id="rId9" xr:uid="{00000000-0004-0000-0300-00000E000000}"/>
    <hyperlink ref="M7" r:id="rId10" xr:uid="{00000000-0004-0000-0300-000014000000}"/>
    <hyperlink ref="M9" r:id="rId11" xr:uid="{00000000-0004-0000-0300-000015000000}"/>
    <hyperlink ref="M12" r:id="rId12" xr:uid="{00000000-0004-0000-0300-000016000000}"/>
    <hyperlink ref="M5" r:id="rId13" xr:uid="{00000000-0004-0000-0300-000017000000}"/>
    <hyperlink ref="M4" r:id="rId14" xr:uid="{7CB16629-671C-9A43-84D2-073DB9E729E3}"/>
  </hyperlinks>
  <pageMargins left="0.7" right="0.7" top="0.75" bottom="0.75" header="0.3" footer="0.3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Assoc</vt:lpstr>
      <vt:lpstr>Asst</vt:lpstr>
      <vt:lpstr>SR</vt:lpstr>
      <vt:lpstr>Tutor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sumaiya banu</dc:creator>
  <cp:lastModifiedBy>Ramesh reddy</cp:lastModifiedBy>
  <dcterms:created xsi:type="dcterms:W3CDTF">2025-10-31T06:43:30Z</dcterms:created>
  <dcterms:modified xsi:type="dcterms:W3CDTF">2025-11-06T06:20:15Z</dcterms:modified>
</cp:coreProperties>
</file>